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65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<sst xmlns="http://schemas.openxmlformats.org/spreadsheetml/2006/main" count="17" uniqueCount="15">
  <si>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Purchase price, including tax, title, license and registration</t>
  </si>
  <si>
    <t>Calculations for allowance for use:</t>
  </si>
  <si>
    <t>Total allowance for use deduction:</t>
  </si>
  <si>
    <t>Less allowance for use</t>
  </si>
  <si>
    <t>Refund filing fee</t>
  </si>
  <si>
    <t>TOTAL REPURCHASE PRICE:</t>
  </si>
  <si>
    <t>X</t>
  </si>
  <si>
    <t>=</t>
  </si>
  <si>
    <t>Purchase Price</t>
  </si>
  <si>
    <t>X .5</t>
  </si>
  <si>
    <t>Number of days in use on hearing date</t>
  </si>
  <si>
    <t>Number of days in use at first report of defect</t>
  </si>
  <si>
    <t>Number of days in use after first report of defect</t>
  </si>
  <si>
    <t>Unimpaired days:</t>
  </si>
  <si>
    <t>Impaired days: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</si>
</sst>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1"/>
      <name val="Times New Roman"/>
      <family val="0"/>
    </font>
    <font>
      <u val="doub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2" xfId="0" applyNumberFormat="1" applyBorder="1" applyAlignment="1">
      <alignment/>
    </xf>
    <xf numFmtId="8" fontId="0" fillId="0" borderId="10" xfId="0" applyNumberFormat="1" applyBorder="1" applyAlignment="1">
      <alignment/>
    </xf>
    <xf numFmtId="8" fontId="0" fillId="0" borderId="13" xfId="0" applyNumberFormat="1" applyBorder="1" applyAlignment="1">
      <alignment/>
    </xf>
    <xf numFmtId="8" fontId="1" fillId="0" borderId="12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0" fontId="3" fillId="0" borderId="5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tabSelected="1" workbookViewId="0" topLeftCell="A1">
      <selection activeCell="G3" sqref="G3"/>
    </sheetView>
  </sheetViews>
  <sheetFormatPr defaultColWidth="9.140625" defaultRowHeight="15"/>
  <cols>
    <col min="1" max="1" width="49.140625" style="0" bestFit="1" customWidth="1"/>
    <col min="3" max="3" width="11.28125" style="0" customWidth="1"/>
    <col min="4" max="4" width="4.7109375" style="0" customWidth="1"/>
    <col min="5" max="5" width="2.140625" style="0" customWidth="1"/>
    <col min="6" max="6" width="10.421875" style="0" bestFit="1" customWidth="1"/>
  </cols>
  <sheetData>
    <row r="3" ht="15.75" thickBot="1"/>
    <row r="4" spans="1:6" ht="15.75" thickBot="1">
      <c r="A4" s="14" t="s">
        <v>0</v>
      </c>
      <c r="B4" s="15"/>
      <c r="C4" s="29">
        <v>15849.76</v>
      </c>
      <c r="D4" s="29"/>
      <c r="E4" s="16"/>
      <c r="F4" s="17"/>
    </row>
    <row r="5" spans="1:6" ht="15">
      <c r="A5" s="12" t="s">
        <v>10</v>
      </c>
      <c r="B5" s="2">
        <v>1095</v>
      </c>
      <c r="F5" s="21"/>
    </row>
    <row r="6" spans="1:6" ht="15">
      <c r="A6" s="12" t="s">
        <v>11</v>
      </c>
      <c r="B6" s="2">
        <v>13</v>
      </c>
      <c r="F6" s="21"/>
    </row>
    <row r="7" spans="1:6" ht="15.75" thickBot="1">
      <c r="A7" s="13" t="s">
        <v>12</v>
      </c>
      <c r="B7" s="18">
        <f>SUM(B5+-B6)</f>
        <v>1082</v>
      </c>
      <c r="C7" s="19"/>
      <c r="D7" s="19"/>
      <c r="E7" s="19"/>
      <c r="F7" s="22"/>
    </row>
    <row r="8" spans="1:6" ht="15">
      <c r="A8" s="7" t="s">
        <v>1</v>
      </c>
      <c r="F8" s="20"/>
    </row>
    <row r="9" spans="1:6" ht="15">
      <c r="A9" s="7" t="s">
        <v>13</v>
      </c>
      <c r="F9" s="21"/>
    </row>
    <row r="10" spans="1:6" ht="15">
      <c r="A10" s="8">
        <f>B6</f>
        <v>13</v>
      </c>
      <c r="F10" s="21"/>
    </row>
    <row r="11" spans="1:6" ht="15">
      <c r="A11" s="9">
        <v>3650</v>
      </c>
      <c r="B11" s="4" t="s">
        <v>6</v>
      </c>
      <c r="C11" s="30">
        <f>C4</f>
        <v>15849.76</v>
      </c>
      <c r="D11" s="30"/>
      <c r="E11" s="5" t="s">
        <v>7</v>
      </c>
      <c r="F11" s="23">
        <f>SUM(A10/3650*C4)</f>
        <v>56.4512</v>
      </c>
    </row>
    <row r="12" spans="1:6" ht="15">
      <c r="A12" s="7" t="s">
        <v>14</v>
      </c>
      <c r="F12" s="21"/>
    </row>
    <row r="13" spans="1:6" ht="15">
      <c r="A13" s="8">
        <f>B7</f>
        <v>1082</v>
      </c>
      <c r="F13" s="21"/>
    </row>
    <row r="14" spans="1:6" ht="15">
      <c r="A14" s="9">
        <v>3650</v>
      </c>
      <c r="B14" s="4" t="s">
        <v>6</v>
      </c>
      <c r="C14" s="6">
        <f>C4</f>
        <v>15849.76</v>
      </c>
      <c r="D14" s="6" t="s">
        <v>9</v>
      </c>
      <c r="E14" s="5" t="s">
        <v>7</v>
      </c>
      <c r="F14" s="26">
        <f>SUM(A13/3650*C4*0.5)</f>
        <v>2349.2384</v>
      </c>
    </row>
    <row r="15" spans="1:6" ht="15.75" thickBot="1">
      <c r="A15" s="10" t="s">
        <v>2</v>
      </c>
      <c r="B15" s="19"/>
      <c r="C15" s="24"/>
      <c r="D15" s="24"/>
      <c r="E15" s="19"/>
      <c r="F15" s="25">
        <f>SUM(F11+F14)</f>
        <v>2405.6896</v>
      </c>
    </row>
    <row r="16" spans="1:6" ht="15">
      <c r="A16" s="11" t="s">
        <v>8</v>
      </c>
      <c r="B16" s="34"/>
      <c r="C16" s="35">
        <f>C4</f>
        <v>15849.76</v>
      </c>
      <c r="D16" s="35"/>
      <c r="E16" s="36"/>
      <c r="F16" s="20"/>
    </row>
    <row r="17" spans="1:6" ht="15">
      <c r="A17" s="12" t="s">
        <v>3</v>
      </c>
      <c r="C17" s="27">
        <f>-F15</f>
        <v>-2405.6896</v>
      </c>
      <c r="D17" s="27"/>
      <c r="F17" s="21"/>
    </row>
    <row r="18" spans="1:6" ht="15">
      <c r="A18" s="12" t="s">
        <v>4</v>
      </c>
      <c r="C18" s="28">
        <v>35</v>
      </c>
      <c r="D18" s="28"/>
      <c r="F18" s="21"/>
    </row>
    <row r="19" spans="1:6" ht="15.75" thickBot="1">
      <c r="A19" s="32" t="s">
        <v>5</v>
      </c>
      <c r="B19" s="10"/>
      <c r="C19" s="33">
        <f>SUM(C16:C18)</f>
        <v>13479.0704</v>
      </c>
      <c r="D19" s="31"/>
      <c r="E19" s="24"/>
      <c r="F19" s="22"/>
    </row>
    <row r="25" ht="15">
      <c r="A25" s="1"/>
    </row>
    <row r="26" ht="15">
      <c r="A26" s="3"/>
    </row>
    <row r="27" ht="15">
      <c r="A27" s="3"/>
    </row>
    <row r="28" ht="15">
      <c r="A2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awalthal</dc:creator>
  <cp:keywords/>
  <dc:description/>
  <cp:lastModifiedBy>jdufour</cp:lastModifiedBy>
  <cp:lastPrinted>2004-02-11T21:33:28Z</cp:lastPrinted>
  <dcterms:created xsi:type="dcterms:W3CDTF">1999-09-10T14:20:50Z</dcterms:created>
  <dcterms:modified xsi:type="dcterms:W3CDTF">2011-01-24T19:51:46Z</dcterms:modified>
  <cp:category/>
  <cp:version/>
  <cp:contentType/>
  <cp:contentStatus/>
</cp:coreProperties>
</file>